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odplin\POSAO\KROV\"/>
    </mc:Choice>
  </mc:AlternateContent>
  <xr:revisionPtr revIDLastSave="0" documentId="8_{529F9B76-4940-42B6-AD76-1C588DBCA872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Geodetske usluge" sheetId="8" r:id="rId1"/>
  </sheets>
  <calcPr calcId="191029"/>
</workbook>
</file>

<file path=xl/calcChain.xml><?xml version="1.0" encoding="utf-8"?>
<calcChain xmlns="http://schemas.openxmlformats.org/spreadsheetml/2006/main">
  <c r="F68" i="8" l="1"/>
  <c r="F67" i="8"/>
  <c r="F65" i="8"/>
  <c r="F64" i="8"/>
  <c r="F59" i="8"/>
  <c r="F60" i="8"/>
  <c r="F58" i="8"/>
  <c r="F52" i="8"/>
  <c r="F53" i="8"/>
  <c r="F54" i="8"/>
  <c r="F51" i="8"/>
  <c r="F50" i="8"/>
  <c r="F49" i="8"/>
  <c r="F48" i="8"/>
  <c r="F47" i="8"/>
  <c r="F46" i="8"/>
  <c r="F45" i="8"/>
  <c r="F40" i="8"/>
  <c r="F41" i="8" s="1"/>
  <c r="C77" i="8" s="1"/>
  <c r="F61" i="8" l="1"/>
  <c r="C79" i="8" s="1"/>
  <c r="F69" i="8"/>
  <c r="C80" i="8" s="1"/>
  <c r="F55" i="8"/>
  <c r="C78" i="8" s="1"/>
  <c r="F34" i="8"/>
  <c r="F35" i="8"/>
  <c r="F36" i="8"/>
  <c r="F26" i="8"/>
  <c r="F16" i="8"/>
  <c r="F15" i="8"/>
  <c r="F23" i="8"/>
  <c r="F13" i="8"/>
  <c r="F17" i="8"/>
  <c r="F18" i="8"/>
  <c r="F19" i="8"/>
  <c r="F20" i="8"/>
  <c r="F21" i="8"/>
  <c r="F22" i="8"/>
  <c r="F24" i="8"/>
  <c r="F27" i="8"/>
  <c r="F28" i="8"/>
  <c r="F29" i="8"/>
  <c r="F12" i="8"/>
  <c r="F30" i="8" l="1"/>
  <c r="C75" i="8" s="1"/>
  <c r="C81" i="8" s="1"/>
  <c r="F37" i="8"/>
  <c r="C76" i="8" s="1"/>
  <c r="C82" i="8" l="1"/>
  <c r="C83" i="8" l="1"/>
</calcChain>
</file>

<file path=xl/sharedStrings.xml><?xml version="1.0" encoding="utf-8"?>
<sst xmlns="http://schemas.openxmlformats.org/spreadsheetml/2006/main" count="144" uniqueCount="105">
  <si>
    <t>Jedinična mjera</t>
  </si>
  <si>
    <t>Okvirna količina</t>
  </si>
  <si>
    <t xml:space="preserve">TROŠKOVNIK </t>
  </si>
  <si>
    <t>Red. broj</t>
  </si>
  <si>
    <t>1.</t>
  </si>
  <si>
    <t>Datum: __.__.2025. godine.</t>
  </si>
  <si>
    <t>Opis</t>
  </si>
  <si>
    <t>RADOVI UKLANJANJA I DEMONTAŽE</t>
  </si>
  <si>
    <t>Jedinična cijena
[€]</t>
  </si>
  <si>
    <t>Ukupno                          [€]</t>
  </si>
  <si>
    <t>1.1</t>
  </si>
  <si>
    <t>Uklanjanje postojećeg pokrova od glinenog crijepa, spuštanje uklonjenog materijala u razinu terena, te odlaganje na privremenu deponiju. Obračun po m2 krovne plohe.</t>
  </si>
  <si>
    <t>m2</t>
  </si>
  <si>
    <t>1.2</t>
  </si>
  <si>
    <t>Uklanjanje postojeće sekundarne drvene krovne konstrukcije (letve), spuštanje uklonjenog materijala u razinu terena, te odlaganje na privremenu deponiju. Obračun po m2 krovne plohe.</t>
  </si>
  <si>
    <t>1.3</t>
  </si>
  <si>
    <t>rogovi 12/14</t>
  </si>
  <si>
    <t>m3</t>
  </si>
  <si>
    <t>podrožnice 16/18</t>
  </si>
  <si>
    <t>kosnici 14/16</t>
  </si>
  <si>
    <t>1.4</t>
  </si>
  <si>
    <t>Rušenje zabatnih zidova, spuštanje uklonjenog materijala u razinu terena, te odlaganje na privremenu deponiju. Obračun po m3 uklonjenih zidova na zabatu</t>
  </si>
  <si>
    <t>1.5</t>
  </si>
  <si>
    <t>Rušenje oštećenih vrhova zidanih zidova, radi izvođenja horizontalnog serklaža na vrhu zida, spuštanje uklonjenog materijala u razinu terena, te odlaganje na privremenu deponiju. Obračun po m3 uklonjenih zidova. Procjena je uklanjanje gornjih 30 cm zida širine 45 cm.</t>
  </si>
  <si>
    <t>crijep</t>
  </si>
  <si>
    <t>sekundarna drvena konstrukcija</t>
  </si>
  <si>
    <t>drvena krovna konstrukcija</t>
  </si>
  <si>
    <t>puna glinena opeka i šuta</t>
  </si>
  <si>
    <t xml:space="preserve">Demontaža i uklanjanje postojeće krovne konstrukcije, spuštanje uklonjenog maerijala u razinu terena, te odlaganje na privremenu deponiju. Obračun po m3 krovne konstrukcije                 </t>
  </si>
  <si>
    <t>1.6.</t>
  </si>
  <si>
    <t>Utovar, odvoz i zbrinjavanje iskoristivog građevnog otpada. Cijena uključuje utovar otpada u kamion, odvoz na gradsku deponiju, te istovar, kao i sva potrebna plaćanja za odlaganje otpada. Obračun po m3 odveženog i odloženog materijala. Procjenjuje se da ne bi trebalo biti neiskoristivog i opasnog otpada kod predmetnih radova.</t>
  </si>
  <si>
    <t>RADOVI UKLANJANJA I DEMONTAŽE UKUPNO</t>
  </si>
  <si>
    <t>stupovi 16/16</t>
  </si>
  <si>
    <t>ruke 12/14</t>
  </si>
  <si>
    <t>kliješta 2x6/16</t>
  </si>
  <si>
    <t>nazidnica 14/14</t>
  </si>
  <si>
    <t>grede 20/25</t>
  </si>
  <si>
    <t>2.</t>
  </si>
  <si>
    <t>BETONSKI I ARMIRANOBETONSKI RADOVI</t>
  </si>
  <si>
    <t>Beton C 25/30</t>
  </si>
  <si>
    <t>Oplata</t>
  </si>
  <si>
    <t>Armatura B500B</t>
  </si>
  <si>
    <t>kg</t>
  </si>
  <si>
    <t>BETONSKI I ARMIRANOBETONSKI RADOVI UKUPNO</t>
  </si>
  <si>
    <t>3.1</t>
  </si>
  <si>
    <t>ZIDARSKI RADOVI UKUPNO</t>
  </si>
  <si>
    <t>4.1</t>
  </si>
  <si>
    <t>Rogovi 10/14</t>
  </si>
  <si>
    <t>Podrožnice 14/16</t>
  </si>
  <si>
    <t>Stupovi 14/14</t>
  </si>
  <si>
    <t>Ruke 12/14</t>
  </si>
  <si>
    <t>Grede 16/22</t>
  </si>
  <si>
    <t>Nadzidnica 14/16</t>
  </si>
  <si>
    <t>4.2</t>
  </si>
  <si>
    <t>4.3</t>
  </si>
  <si>
    <t>4.4</t>
  </si>
  <si>
    <t>TESARSKI RADOVI UKUPNO</t>
  </si>
  <si>
    <t>5.1</t>
  </si>
  <si>
    <t>2.1.</t>
  </si>
  <si>
    <t>Betoniranje horizontalnih serklaža dimenzija 45x30 cm u dvostranoj daščanoj oplati betonom klase C 25/30. U cijenu uključen sav potreban rad i materijal. Obračun po m3 betona, m2 oplate i kg armature</t>
  </si>
  <si>
    <t>3.</t>
  </si>
  <si>
    <t xml:space="preserve">ZIDARSKI RADOVI </t>
  </si>
  <si>
    <t>Zidanje zabatnih zidova punom glinenom opekom. Moguće je izvođenje neoštećenom prethodno uklonjenom opekom ili novim materijalom u dogovoru sa nadzornim inženjerom. Obračun po m3 zabatnih zidova. U cijenu uključen sav potreban rad i materijal</t>
  </si>
  <si>
    <t>4.</t>
  </si>
  <si>
    <t xml:space="preserve">TESARSKI RADOVI </t>
  </si>
  <si>
    <t>Izrada i montaža krovne konstrukcije od crnogorične piljene suhe građe klase C 24. U cijenu ulazi trokatni premaz fungicidno-lazurnim premazima svih vidljivih ploha. Boju i nijansu odabrat će projektant-nadzorni inženjer. Obračun po m3 pojedinih elemenata krovne konstrukcije.</t>
  </si>
  <si>
    <t>Kosnici i ukrutne grede 14/16</t>
  </si>
  <si>
    <t>Daskanje OSB pločama 20 mm. Obračun po m2 krovne plohe</t>
  </si>
  <si>
    <t>Letvanje krova letvama 4/3 cm iznad rogova kao podloga pokrovu. Obračun po m2 krovne plohe</t>
  </si>
  <si>
    <t>Letvanje letvama 4/3 cm iznad rogova kao podloga pokrovu. Razmak letvi u skladu sa uputama proizvođača pokrova. Obračun po m2 krovne plohe</t>
  </si>
  <si>
    <t>5.</t>
  </si>
  <si>
    <t>KROVOPOKRIVAČKI RADOVI</t>
  </si>
  <si>
    <t>Ugradnja paropropusne i vodonepropusne folije iznad OSB ploče tip kao Bramac Ecotec 140. Obračun po m2 krovne plohe.</t>
  </si>
  <si>
    <t>KROVOPOKRIVAČKI RADOVI UKUPNO</t>
  </si>
  <si>
    <t>5.2</t>
  </si>
  <si>
    <t>5.3</t>
  </si>
  <si>
    <t>m1</t>
  </si>
  <si>
    <t>Pokrov krovnih ploha crijepom tipa kao Bramac Klasik Glazuron NG. Obračun po m2 stvarne površine krovne plohe.</t>
  </si>
  <si>
    <t>Ugradnja sljemenjaka na sljeme i grebene. Obračun po m1.</t>
  </si>
  <si>
    <t>6.</t>
  </si>
  <si>
    <t>LIMARSKI RADOVI</t>
  </si>
  <si>
    <t>6.1</t>
  </si>
  <si>
    <t>6.2</t>
  </si>
  <si>
    <t>Izrada i montaža visećih oluka od poc. lima 0,55 mm</t>
  </si>
  <si>
    <t>6.3</t>
  </si>
  <si>
    <t>Opšava ruba krova</t>
  </si>
  <si>
    <t>Opšava ruba strehe</t>
  </si>
  <si>
    <t>Izrada i montaža vertikalnih odvodnih cijevi Ø75 mm od poc. Lima 0,55 mm, sa obujmicama i pričvrščivanjem na svakih 2,00 m razmaka od poc. Lima 0,55 mm.</t>
  </si>
  <si>
    <t>REKAPITULACIJA</t>
  </si>
  <si>
    <t>Radovi uklanjanja i demontaže ukupno</t>
  </si>
  <si>
    <t>Betonski i armiranobetonski radovi ukupno</t>
  </si>
  <si>
    <t>Zidarski radovi ukupno</t>
  </si>
  <si>
    <t>Tesarski radovi ukupno</t>
  </si>
  <si>
    <t>Krovopokrivački radovi ukupno</t>
  </si>
  <si>
    <t>Limarski radovi ukupno</t>
  </si>
  <si>
    <t>UKUPNO (bez PDV-a)</t>
  </si>
  <si>
    <t>PDV (25%)</t>
  </si>
  <si>
    <t>SVEUKUPNO</t>
  </si>
  <si>
    <t>Izrada i montaža opšava od poc. Lima u boji pokrova, debline 0,55 mm. Stavka uključuje dobavu, izradu i montažu lima, te potrebne vijke i pribor. Obračun po m' limarije. Razvijena širina limenog opšava š= 50 cm</t>
  </si>
  <si>
    <t>r/b</t>
  </si>
  <si>
    <t>ukupno</t>
  </si>
  <si>
    <t>opis</t>
  </si>
  <si>
    <t>GRAĐEVINSKO OBRTNIČKI RADOVI</t>
  </si>
  <si>
    <t>(potpis ovlaštene osobe ponuditelja)</t>
  </si>
  <si>
    <t>LIMARSKI RADOVI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</si>
</sst>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6" x14ac:knownFonts="1"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4" fillId="0" borderId="11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4" fillId="0" borderId="2" xfId="0" applyFont="1" applyBorder="1"/>
    <xf numFmtId="2" fontId="3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5" fontId="3" fillId="6" borderId="13" xfId="0" applyNumberFormat="1" applyFont="1" applyFill="1" applyBorder="1" applyAlignment="1">
      <alignment horizontal="right" vertical="center"/>
    </xf>
    <xf numFmtId="165" fontId="3" fillId="4" borderId="13" xfId="0" applyNumberFormat="1" applyFont="1" applyFill="1" applyBorder="1" applyAlignment="1">
      <alignment horizontal="right" vertical="center"/>
    </xf>
    <xf numFmtId="165" fontId="3" fillId="7" borderId="13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3" fillId="8" borderId="13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3" fillId="5" borderId="13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right" vertical="center"/>
    </xf>
    <xf numFmtId="2" fontId="4" fillId="0" borderId="15" xfId="0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3" fillId="9" borderId="13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197828</xdr:colOff>
      <xdr:row>0</xdr:row>
      <xdr:rowOff>146538</xdr:rowOff>
    </xdr:from>
    <xdr:to>
      <xdr:col>1</xdr:col>
      <xdr:colOff>1518990</xdr:colOff>
      <xdr:row>4</xdr:row>
      <xdr:rowOff>163719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28" y="146538"/>
          <a:ext cx="1694835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view="pageLayout" topLeftCell="A65" zoomScale="130" zoomScaleNormal="130" zoomScalePageLayoutView="130" workbookViewId="0">
      <selection activeCell="A69" sqref="A69:E69"/>
    </sheetView>
  </sheetViews>
  <sheetFormatPr defaultRowHeight="12.75" x14ac:dyDescent="0.2"/>
  <cols>
    <col min="1" max="1" width="5.28515625" style="3" customWidth="1"/>
    <col min="2" max="2" width="38.140625" style="35" customWidth="1"/>
    <col min="3" max="3" width="12" style="3" customWidth="1"/>
    <col min="4" max="4" width="9.5703125" style="55" customWidth="1"/>
    <col min="5" max="5" width="10.5703125" style="41" customWidth="1"/>
    <col min="6" max="6" width="12.5703125" customWidth="1"/>
    <col min="8" max="8" width="11.7109375" bestFit="1" customWidth="1"/>
  </cols>
  <sheetData>
    <row r="1" spans="1:8" ht="14.25" x14ac:dyDescent="0.2">
      <c r="A1" s="99"/>
      <c r="B1" s="99"/>
      <c r="C1" s="99"/>
      <c r="D1" s="99"/>
      <c r="E1" s="99"/>
      <c r="F1" s="99"/>
    </row>
    <row r="2" spans="1:8" ht="14.25" x14ac:dyDescent="0.2">
      <c r="A2" s="13"/>
      <c r="B2" s="33"/>
      <c r="C2" s="13"/>
      <c r="D2" s="49"/>
      <c r="E2" s="29"/>
      <c r="F2" s="19"/>
    </row>
    <row r="3" spans="1:8" ht="14.25" x14ac:dyDescent="0.2">
      <c r="A3" s="13"/>
      <c r="B3" s="33"/>
      <c r="C3" s="13"/>
      <c r="D3" s="49"/>
      <c r="E3" s="29"/>
      <c r="F3" s="19"/>
    </row>
    <row r="4" spans="1:8" ht="14.25" x14ac:dyDescent="0.2">
      <c r="A4" s="13"/>
      <c r="B4" s="33"/>
      <c r="C4" s="13"/>
      <c r="D4" s="49"/>
      <c r="E4" s="29"/>
      <c r="F4" s="19"/>
    </row>
    <row r="5" spans="1:8" ht="15" x14ac:dyDescent="0.2">
      <c r="A5" s="13"/>
      <c r="B5" s="34"/>
      <c r="C5" s="20"/>
      <c r="D5" s="49"/>
      <c r="E5" s="29"/>
      <c r="F5" s="19"/>
    </row>
    <row r="6" spans="1:8" ht="14.25" x14ac:dyDescent="0.2">
      <c r="A6" s="13"/>
      <c r="B6" s="33"/>
      <c r="C6" s="13"/>
      <c r="D6" s="49"/>
      <c r="E6" s="29"/>
      <c r="F6" s="19"/>
    </row>
    <row r="7" spans="1:8" ht="14.25" x14ac:dyDescent="0.2">
      <c r="A7" s="13"/>
      <c r="B7" s="33"/>
      <c r="C7" s="13"/>
      <c r="D7" s="49"/>
      <c r="E7" s="29"/>
      <c r="F7" s="19"/>
    </row>
    <row r="8" spans="1:8" s="1" customFormat="1" ht="18" x14ac:dyDescent="0.25">
      <c r="A8" s="100" t="s">
        <v>2</v>
      </c>
      <c r="B8" s="100"/>
      <c r="C8" s="100"/>
      <c r="D8" s="100"/>
      <c r="E8" s="100"/>
      <c r="F8" s="100"/>
    </row>
    <row r="9" spans="1:8" ht="14.25" x14ac:dyDescent="0.2">
      <c r="A9" s="13"/>
      <c r="B9" s="33"/>
      <c r="C9" s="13"/>
      <c r="D9" s="49"/>
      <c r="E9" s="29"/>
      <c r="F9" s="19"/>
    </row>
    <row r="10" spans="1:8" ht="45.75" customHeight="1" x14ac:dyDescent="0.2">
      <c r="A10" s="5" t="s">
        <v>3</v>
      </c>
      <c r="B10" s="6" t="s">
        <v>6</v>
      </c>
      <c r="C10" s="5" t="s">
        <v>0</v>
      </c>
      <c r="D10" s="27" t="s">
        <v>1</v>
      </c>
      <c r="E10" s="27" t="s">
        <v>8</v>
      </c>
      <c r="F10" s="5" t="s">
        <v>9</v>
      </c>
    </row>
    <row r="11" spans="1:8" ht="21.2" customHeight="1" x14ac:dyDescent="0.2">
      <c r="A11" s="7" t="s">
        <v>4</v>
      </c>
      <c r="B11" s="116" t="s">
        <v>7</v>
      </c>
      <c r="C11" s="117"/>
      <c r="D11" s="117"/>
      <c r="E11" s="117"/>
      <c r="F11" s="118"/>
    </row>
    <row r="12" spans="1:8" ht="77.25" customHeight="1" x14ac:dyDescent="0.2">
      <c r="A12" s="8" t="s">
        <v>10</v>
      </c>
      <c r="B12" s="31" t="s">
        <v>11</v>
      </c>
      <c r="C12" s="8" t="s">
        <v>12</v>
      </c>
      <c r="D12" s="50">
        <v>390</v>
      </c>
      <c r="E12" s="28"/>
      <c r="F12" s="9">
        <f>D12*E12</f>
        <v>0</v>
      </c>
      <c r="H12" s="2"/>
    </row>
    <row r="13" spans="1:8" ht="88.5" customHeight="1" x14ac:dyDescent="0.2">
      <c r="A13" s="8" t="s">
        <v>13</v>
      </c>
      <c r="B13" s="31" t="s">
        <v>14</v>
      </c>
      <c r="C13" s="8" t="s">
        <v>12</v>
      </c>
      <c r="D13" s="50">
        <v>390</v>
      </c>
      <c r="E13" s="28"/>
      <c r="F13" s="9">
        <f t="shared" ref="F13:F29" si="0">D13*E13</f>
        <v>0</v>
      </c>
      <c r="H13" s="2"/>
    </row>
    <row r="14" spans="1:8" ht="71.25" x14ac:dyDescent="0.2">
      <c r="A14" s="121" t="s">
        <v>15</v>
      </c>
      <c r="B14" s="32" t="s">
        <v>28</v>
      </c>
      <c r="C14" s="10"/>
      <c r="D14" s="51"/>
      <c r="E14" s="36"/>
      <c r="F14" s="10"/>
      <c r="H14" s="2"/>
    </row>
    <row r="15" spans="1:8" ht="15.6" customHeight="1" x14ac:dyDescent="0.2">
      <c r="A15" s="122"/>
      <c r="B15" s="12" t="s">
        <v>16</v>
      </c>
      <c r="C15" s="11" t="s">
        <v>17</v>
      </c>
      <c r="D15" s="52">
        <v>7</v>
      </c>
      <c r="E15" s="37"/>
      <c r="F15" s="39">
        <f>D15*E15</f>
        <v>0</v>
      </c>
      <c r="H15" s="2"/>
    </row>
    <row r="16" spans="1:8" ht="15.6" customHeight="1" x14ac:dyDescent="0.2">
      <c r="A16" s="122"/>
      <c r="B16" s="12" t="s">
        <v>18</v>
      </c>
      <c r="C16" s="11" t="s">
        <v>17</v>
      </c>
      <c r="D16" s="52">
        <v>3</v>
      </c>
      <c r="E16" s="37"/>
      <c r="F16" s="39">
        <f>D16*E16</f>
        <v>0</v>
      </c>
      <c r="H16" s="2"/>
    </row>
    <row r="17" spans="1:8" ht="15.6" customHeight="1" x14ac:dyDescent="0.2">
      <c r="A17" s="122"/>
      <c r="B17" s="12" t="s">
        <v>32</v>
      </c>
      <c r="C17" s="11" t="s">
        <v>17</v>
      </c>
      <c r="D17" s="52">
        <v>2</v>
      </c>
      <c r="E17" s="37"/>
      <c r="F17" s="39">
        <f t="shared" si="0"/>
        <v>0</v>
      </c>
      <c r="H17" s="2"/>
    </row>
    <row r="18" spans="1:8" ht="15.6" customHeight="1" x14ac:dyDescent="0.2">
      <c r="A18" s="122"/>
      <c r="B18" s="12" t="s">
        <v>19</v>
      </c>
      <c r="C18" s="11" t="s">
        <v>17</v>
      </c>
      <c r="D18" s="52">
        <v>2</v>
      </c>
      <c r="E18" s="37"/>
      <c r="F18" s="39">
        <f t="shared" si="0"/>
        <v>0</v>
      </c>
      <c r="H18" s="2"/>
    </row>
    <row r="19" spans="1:8" ht="15.6" customHeight="1" x14ac:dyDescent="0.2">
      <c r="A19" s="122"/>
      <c r="B19" s="12" t="s">
        <v>33</v>
      </c>
      <c r="C19" s="11" t="s">
        <v>17</v>
      </c>
      <c r="D19" s="52">
        <v>1</v>
      </c>
      <c r="E19" s="37"/>
      <c r="F19" s="39">
        <f t="shared" si="0"/>
        <v>0</v>
      </c>
      <c r="H19" s="2"/>
    </row>
    <row r="20" spans="1:8" ht="15.6" customHeight="1" x14ac:dyDescent="0.2">
      <c r="A20" s="122"/>
      <c r="B20" s="12" t="s">
        <v>34</v>
      </c>
      <c r="C20" s="11" t="s">
        <v>17</v>
      </c>
      <c r="D20" s="52">
        <v>0.5</v>
      </c>
      <c r="E20" s="37"/>
      <c r="F20" s="39">
        <f t="shared" si="0"/>
        <v>0</v>
      </c>
      <c r="H20" s="2"/>
    </row>
    <row r="21" spans="1:8" ht="15.6" customHeight="1" x14ac:dyDescent="0.2">
      <c r="A21" s="122"/>
      <c r="B21" s="12" t="s">
        <v>36</v>
      </c>
      <c r="C21" s="11" t="s">
        <v>17</v>
      </c>
      <c r="D21" s="52">
        <v>3</v>
      </c>
      <c r="E21" s="37"/>
      <c r="F21" s="39">
        <f t="shared" si="0"/>
        <v>0</v>
      </c>
      <c r="H21" s="2"/>
    </row>
    <row r="22" spans="1:8" ht="15.6" customHeight="1" x14ac:dyDescent="0.2">
      <c r="A22" s="123"/>
      <c r="B22" s="16" t="s">
        <v>35</v>
      </c>
      <c r="C22" s="15" t="s">
        <v>17</v>
      </c>
      <c r="D22" s="53">
        <v>2</v>
      </c>
      <c r="E22" s="37"/>
      <c r="F22" s="40">
        <f t="shared" si="0"/>
        <v>0</v>
      </c>
      <c r="H22" s="2"/>
    </row>
    <row r="23" spans="1:8" ht="75" customHeight="1" x14ac:dyDescent="0.2">
      <c r="A23" s="8" t="s">
        <v>20</v>
      </c>
      <c r="B23" s="31" t="s">
        <v>21</v>
      </c>
      <c r="C23" s="8" t="s">
        <v>17</v>
      </c>
      <c r="D23" s="50">
        <v>10</v>
      </c>
      <c r="E23" s="28"/>
      <c r="F23" s="9">
        <f>D23*E23</f>
        <v>0</v>
      </c>
      <c r="H23" s="2"/>
    </row>
    <row r="24" spans="1:8" ht="114" x14ac:dyDescent="0.2">
      <c r="A24" s="8" t="s">
        <v>22</v>
      </c>
      <c r="B24" s="31" t="s">
        <v>23</v>
      </c>
      <c r="C24" s="8" t="s">
        <v>17</v>
      </c>
      <c r="D24" s="50">
        <v>11</v>
      </c>
      <c r="E24" s="28"/>
      <c r="F24" s="9">
        <f t="shared" si="0"/>
        <v>0</v>
      </c>
      <c r="H24" s="2"/>
    </row>
    <row r="25" spans="1:8" ht="128.25" x14ac:dyDescent="0.2">
      <c r="A25" s="121" t="s">
        <v>29</v>
      </c>
      <c r="B25" s="32" t="s">
        <v>30</v>
      </c>
      <c r="C25" s="10"/>
      <c r="D25" s="51"/>
      <c r="E25" s="36"/>
      <c r="F25" s="18"/>
      <c r="H25" s="2"/>
    </row>
    <row r="26" spans="1:8" ht="15.6" customHeight="1" x14ac:dyDescent="0.2">
      <c r="A26" s="122"/>
      <c r="B26" s="12" t="s">
        <v>24</v>
      </c>
      <c r="C26" s="11" t="s">
        <v>17</v>
      </c>
      <c r="D26" s="52">
        <v>12</v>
      </c>
      <c r="E26" s="37"/>
      <c r="F26" s="14">
        <f>D26*E26</f>
        <v>0</v>
      </c>
      <c r="H26" s="2"/>
    </row>
    <row r="27" spans="1:8" ht="15.6" customHeight="1" x14ac:dyDescent="0.2">
      <c r="A27" s="122"/>
      <c r="B27" s="12" t="s">
        <v>25</v>
      </c>
      <c r="C27" s="11" t="s">
        <v>17</v>
      </c>
      <c r="D27" s="52">
        <v>3</v>
      </c>
      <c r="E27" s="37"/>
      <c r="F27" s="14">
        <f t="shared" si="0"/>
        <v>0</v>
      </c>
      <c r="H27" s="2"/>
    </row>
    <row r="28" spans="1:8" ht="15.6" customHeight="1" x14ac:dyDescent="0.2">
      <c r="A28" s="122"/>
      <c r="B28" s="12" t="s">
        <v>26</v>
      </c>
      <c r="C28" s="11" t="s">
        <v>17</v>
      </c>
      <c r="D28" s="52">
        <v>20</v>
      </c>
      <c r="E28" s="37"/>
      <c r="F28" s="14">
        <f t="shared" si="0"/>
        <v>0</v>
      </c>
      <c r="H28" s="2"/>
    </row>
    <row r="29" spans="1:8" ht="15.6" customHeight="1" thickBot="1" x14ac:dyDescent="0.25">
      <c r="A29" s="123"/>
      <c r="B29" s="16" t="s">
        <v>27</v>
      </c>
      <c r="C29" s="15" t="s">
        <v>17</v>
      </c>
      <c r="D29" s="53">
        <v>21</v>
      </c>
      <c r="E29" s="38"/>
      <c r="F29" s="14">
        <f t="shared" si="0"/>
        <v>0</v>
      </c>
      <c r="H29" s="2"/>
    </row>
    <row r="30" spans="1:8" ht="21.2" customHeight="1" thickBot="1" x14ac:dyDescent="0.25">
      <c r="A30" s="119" t="s">
        <v>31</v>
      </c>
      <c r="B30" s="119"/>
      <c r="C30" s="119"/>
      <c r="D30" s="119"/>
      <c r="E30" s="120"/>
      <c r="F30" s="43">
        <f>SUM(F12:F29)</f>
        <v>0</v>
      </c>
      <c r="H30" s="2"/>
    </row>
    <row r="31" spans="1:8" ht="12" customHeight="1" x14ac:dyDescent="0.2">
      <c r="A31" s="96"/>
      <c r="B31" s="97"/>
      <c r="C31" s="97"/>
      <c r="D31" s="97"/>
      <c r="E31" s="97"/>
      <c r="F31" s="98"/>
      <c r="H31" s="2"/>
    </row>
    <row r="32" spans="1:8" ht="21.2" customHeight="1" x14ac:dyDescent="0.2">
      <c r="A32" s="21" t="s">
        <v>37</v>
      </c>
      <c r="B32" s="125" t="s">
        <v>38</v>
      </c>
      <c r="C32" s="126"/>
      <c r="D32" s="126"/>
      <c r="E32" s="126"/>
      <c r="F32" s="127"/>
      <c r="H32" s="2"/>
    </row>
    <row r="33" spans="1:8" ht="96.75" customHeight="1" x14ac:dyDescent="0.2">
      <c r="A33" s="121" t="s">
        <v>58</v>
      </c>
      <c r="B33" s="32" t="s">
        <v>59</v>
      </c>
      <c r="C33" s="10"/>
      <c r="D33" s="51"/>
      <c r="E33" s="36"/>
      <c r="F33" s="18"/>
      <c r="H33" s="2"/>
    </row>
    <row r="34" spans="1:8" ht="15.6" customHeight="1" x14ac:dyDescent="0.2">
      <c r="A34" s="122"/>
      <c r="B34" s="13" t="s">
        <v>39</v>
      </c>
      <c r="C34" s="11" t="s">
        <v>17</v>
      </c>
      <c r="D34" s="52">
        <v>11</v>
      </c>
      <c r="E34" s="37"/>
      <c r="F34" s="14">
        <f t="shared" ref="F34:F36" si="1">D34*E34</f>
        <v>0</v>
      </c>
      <c r="H34" s="2"/>
    </row>
    <row r="35" spans="1:8" ht="15.6" customHeight="1" x14ac:dyDescent="0.2">
      <c r="A35" s="122"/>
      <c r="B35" s="13" t="s">
        <v>40</v>
      </c>
      <c r="C35" s="11" t="s">
        <v>12</v>
      </c>
      <c r="D35" s="52">
        <v>47</v>
      </c>
      <c r="E35" s="37"/>
      <c r="F35" s="14">
        <f t="shared" si="1"/>
        <v>0</v>
      </c>
      <c r="H35" s="2"/>
    </row>
    <row r="36" spans="1:8" ht="15.6" customHeight="1" thickBot="1" x14ac:dyDescent="0.25">
      <c r="A36" s="123"/>
      <c r="B36" s="17" t="s">
        <v>41</v>
      </c>
      <c r="C36" s="15" t="s">
        <v>42</v>
      </c>
      <c r="D36" s="53">
        <v>730</v>
      </c>
      <c r="E36" s="38"/>
      <c r="F36" s="14">
        <f t="shared" si="1"/>
        <v>0</v>
      </c>
      <c r="H36" s="2"/>
    </row>
    <row r="37" spans="1:8" ht="21.2" customHeight="1" thickBot="1" x14ac:dyDescent="0.25">
      <c r="A37" s="128" t="s">
        <v>43</v>
      </c>
      <c r="B37" s="128"/>
      <c r="C37" s="128"/>
      <c r="D37" s="128"/>
      <c r="E37" s="129"/>
      <c r="F37" s="42">
        <f>SUM(F34:F36)</f>
        <v>0</v>
      </c>
      <c r="H37" s="2"/>
    </row>
    <row r="38" spans="1:8" ht="12" customHeight="1" x14ac:dyDescent="0.2">
      <c r="A38" s="96"/>
      <c r="B38" s="97"/>
      <c r="C38" s="97"/>
      <c r="D38" s="97"/>
      <c r="E38" s="97"/>
      <c r="F38" s="98"/>
      <c r="H38" s="2"/>
    </row>
    <row r="39" spans="1:8" ht="21.2" customHeight="1" x14ac:dyDescent="0.2">
      <c r="A39" s="22" t="s">
        <v>60</v>
      </c>
      <c r="B39" s="130" t="s">
        <v>61</v>
      </c>
      <c r="C39" s="131"/>
      <c r="D39" s="131"/>
      <c r="E39" s="131"/>
      <c r="F39" s="132"/>
      <c r="H39" s="2"/>
    </row>
    <row r="40" spans="1:8" ht="114.75" thickBot="1" x14ac:dyDescent="0.25">
      <c r="A40" s="8" t="s">
        <v>44</v>
      </c>
      <c r="B40" s="31" t="s">
        <v>62</v>
      </c>
      <c r="C40" s="8" t="s">
        <v>17</v>
      </c>
      <c r="D40" s="50">
        <v>10</v>
      </c>
      <c r="E40" s="28"/>
      <c r="F40" s="14">
        <f t="shared" ref="F40" si="2">D40*E40</f>
        <v>0</v>
      </c>
      <c r="H40" s="2"/>
    </row>
    <row r="41" spans="1:8" ht="21.2" customHeight="1" thickBot="1" x14ac:dyDescent="0.25">
      <c r="A41" s="133" t="s">
        <v>45</v>
      </c>
      <c r="B41" s="133"/>
      <c r="C41" s="133"/>
      <c r="D41" s="133"/>
      <c r="E41" s="134"/>
      <c r="F41" s="44">
        <f>SUM(F40)</f>
        <v>0</v>
      </c>
      <c r="H41" s="2"/>
    </row>
    <row r="42" spans="1:8" ht="21" customHeight="1" x14ac:dyDescent="0.2">
      <c r="A42" s="96"/>
      <c r="B42" s="97"/>
      <c r="C42" s="97"/>
      <c r="D42" s="97"/>
      <c r="E42" s="97"/>
      <c r="F42" s="98"/>
      <c r="H42" s="2"/>
    </row>
    <row r="43" spans="1:8" ht="21.2" customHeight="1" x14ac:dyDescent="0.2">
      <c r="A43" s="76" t="s">
        <v>63</v>
      </c>
      <c r="B43" s="101" t="s">
        <v>64</v>
      </c>
      <c r="C43" s="101"/>
      <c r="D43" s="101"/>
      <c r="E43" s="101"/>
      <c r="F43" s="101"/>
      <c r="H43" s="2"/>
    </row>
    <row r="44" spans="1:8" ht="121.5" customHeight="1" x14ac:dyDescent="0.2">
      <c r="A44" s="121" t="s">
        <v>46</v>
      </c>
      <c r="B44" s="45" t="s">
        <v>65</v>
      </c>
      <c r="C44" s="10"/>
      <c r="D44" s="51"/>
      <c r="E44" s="36"/>
      <c r="F44" s="46"/>
      <c r="H44" s="2"/>
    </row>
    <row r="45" spans="1:8" ht="15.6" customHeight="1" x14ac:dyDescent="0.2">
      <c r="A45" s="122"/>
      <c r="B45" s="11" t="s">
        <v>47</v>
      </c>
      <c r="C45" s="11" t="s">
        <v>17</v>
      </c>
      <c r="D45" s="52">
        <v>6</v>
      </c>
      <c r="E45" s="37"/>
      <c r="F45" s="39">
        <f t="shared" ref="F45:F54" si="3">D45*E45</f>
        <v>0</v>
      </c>
      <c r="H45" s="2"/>
    </row>
    <row r="46" spans="1:8" ht="15.6" customHeight="1" x14ac:dyDescent="0.2">
      <c r="A46" s="122"/>
      <c r="B46" s="11" t="s">
        <v>48</v>
      </c>
      <c r="C46" s="11" t="s">
        <v>17</v>
      </c>
      <c r="D46" s="52">
        <v>1.5</v>
      </c>
      <c r="E46" s="37"/>
      <c r="F46" s="39">
        <f t="shared" si="3"/>
        <v>0</v>
      </c>
      <c r="H46" s="2"/>
    </row>
    <row r="47" spans="1:8" ht="15.6" customHeight="1" x14ac:dyDescent="0.2">
      <c r="A47" s="122"/>
      <c r="B47" s="11" t="s">
        <v>49</v>
      </c>
      <c r="C47" s="11" t="s">
        <v>17</v>
      </c>
      <c r="D47" s="52">
        <v>1</v>
      </c>
      <c r="E47" s="37"/>
      <c r="F47" s="39">
        <f t="shared" si="3"/>
        <v>0</v>
      </c>
      <c r="H47" s="2"/>
    </row>
    <row r="48" spans="1:8" ht="15.6" customHeight="1" x14ac:dyDescent="0.2">
      <c r="A48" s="122"/>
      <c r="B48" s="11" t="s">
        <v>66</v>
      </c>
      <c r="C48" s="11" t="s">
        <v>17</v>
      </c>
      <c r="D48" s="52">
        <v>2</v>
      </c>
      <c r="E48" s="37"/>
      <c r="F48" s="39">
        <f t="shared" si="3"/>
        <v>0</v>
      </c>
      <c r="H48" s="2"/>
    </row>
    <row r="49" spans="1:8" ht="15.6" customHeight="1" x14ac:dyDescent="0.2">
      <c r="A49" s="122"/>
      <c r="B49" s="11" t="s">
        <v>50</v>
      </c>
      <c r="C49" s="11" t="s">
        <v>17</v>
      </c>
      <c r="D49" s="52">
        <v>0.5</v>
      </c>
      <c r="E49" s="37"/>
      <c r="F49" s="39">
        <f t="shared" si="3"/>
        <v>0</v>
      </c>
      <c r="H49" s="2"/>
    </row>
    <row r="50" spans="1:8" ht="15.6" customHeight="1" x14ac:dyDescent="0.2">
      <c r="A50" s="122"/>
      <c r="B50" s="11" t="s">
        <v>51</v>
      </c>
      <c r="C50" s="11" t="s">
        <v>17</v>
      </c>
      <c r="D50" s="52">
        <v>2</v>
      </c>
      <c r="E50" s="37"/>
      <c r="F50" s="39">
        <f t="shared" si="3"/>
        <v>0</v>
      </c>
      <c r="H50" s="2"/>
    </row>
    <row r="51" spans="1:8" ht="15.6" customHeight="1" x14ac:dyDescent="0.2">
      <c r="A51" s="122"/>
      <c r="B51" s="11" t="s">
        <v>52</v>
      </c>
      <c r="C51" s="11" t="s">
        <v>17</v>
      </c>
      <c r="D51" s="52">
        <v>1.5</v>
      </c>
      <c r="E51" s="37"/>
      <c r="F51" s="40">
        <f t="shared" si="3"/>
        <v>0</v>
      </c>
      <c r="H51" s="2"/>
    </row>
    <row r="52" spans="1:8" ht="36.75" customHeight="1" x14ac:dyDescent="0.2">
      <c r="A52" s="8" t="s">
        <v>53</v>
      </c>
      <c r="B52" s="31" t="s">
        <v>67</v>
      </c>
      <c r="C52" s="8" t="s">
        <v>12</v>
      </c>
      <c r="D52" s="50">
        <v>390</v>
      </c>
      <c r="E52" s="28"/>
      <c r="F52" s="9">
        <f t="shared" si="3"/>
        <v>0</v>
      </c>
      <c r="H52" s="2"/>
    </row>
    <row r="53" spans="1:8" ht="46.5" customHeight="1" x14ac:dyDescent="0.2">
      <c r="A53" s="8" t="s">
        <v>54</v>
      </c>
      <c r="B53" s="31" t="s">
        <v>68</v>
      </c>
      <c r="C53" s="8" t="s">
        <v>12</v>
      </c>
      <c r="D53" s="50">
        <v>390</v>
      </c>
      <c r="E53" s="28"/>
      <c r="F53" s="9">
        <f t="shared" si="3"/>
        <v>0</v>
      </c>
      <c r="H53" s="2"/>
    </row>
    <row r="54" spans="1:8" ht="57.75" thickBot="1" x14ac:dyDescent="0.25">
      <c r="A54" s="8" t="s">
        <v>55</v>
      </c>
      <c r="B54" s="31" t="s">
        <v>69</v>
      </c>
      <c r="C54" s="8" t="s">
        <v>12</v>
      </c>
      <c r="D54" s="50">
        <v>390</v>
      </c>
      <c r="E54" s="28"/>
      <c r="F54" s="46">
        <f t="shared" si="3"/>
        <v>0</v>
      </c>
      <c r="H54" s="2"/>
    </row>
    <row r="55" spans="1:8" ht="21.2" customHeight="1" thickBot="1" x14ac:dyDescent="0.25">
      <c r="A55" s="102" t="s">
        <v>56</v>
      </c>
      <c r="B55" s="102"/>
      <c r="C55" s="102"/>
      <c r="D55" s="102"/>
      <c r="E55" s="103"/>
      <c r="F55" s="48">
        <f>SUM(F45:F54)</f>
        <v>0</v>
      </c>
      <c r="H55" s="2"/>
    </row>
    <row r="56" spans="1:8" ht="12" customHeight="1" x14ac:dyDescent="0.2">
      <c r="A56" s="96"/>
      <c r="B56" s="97"/>
      <c r="C56" s="97"/>
      <c r="D56" s="97"/>
      <c r="E56" s="97"/>
      <c r="F56" s="98"/>
      <c r="H56" s="2"/>
    </row>
    <row r="57" spans="1:8" ht="21.2" customHeight="1" x14ac:dyDescent="0.2">
      <c r="A57" s="23" t="s">
        <v>70</v>
      </c>
      <c r="B57" s="106" t="s">
        <v>71</v>
      </c>
      <c r="C57" s="107"/>
      <c r="D57" s="107"/>
      <c r="E57" s="107"/>
      <c r="F57" s="108"/>
      <c r="H57" s="2"/>
    </row>
    <row r="58" spans="1:8" ht="57" x14ac:dyDescent="0.2">
      <c r="A58" s="8" t="s">
        <v>57</v>
      </c>
      <c r="B58" s="31" t="s">
        <v>72</v>
      </c>
      <c r="C58" s="8" t="s">
        <v>12</v>
      </c>
      <c r="D58" s="50">
        <v>390</v>
      </c>
      <c r="E58" s="28"/>
      <c r="F58" s="9">
        <f t="shared" ref="F58:F60" si="4">D58*E58</f>
        <v>0</v>
      </c>
      <c r="H58" s="2"/>
    </row>
    <row r="59" spans="1:8" ht="42.75" x14ac:dyDescent="0.2">
      <c r="A59" s="8" t="s">
        <v>74</v>
      </c>
      <c r="B59" s="31" t="s">
        <v>77</v>
      </c>
      <c r="C59" s="8" t="s">
        <v>12</v>
      </c>
      <c r="D59" s="50">
        <v>390</v>
      </c>
      <c r="E59" s="28"/>
      <c r="F59" s="9">
        <f t="shared" si="4"/>
        <v>0</v>
      </c>
      <c r="H59" s="2"/>
    </row>
    <row r="60" spans="1:8" ht="42.75" customHeight="1" thickBot="1" x14ac:dyDescent="0.25">
      <c r="A60" s="8" t="s">
        <v>75</v>
      </c>
      <c r="B60" s="31" t="s">
        <v>78</v>
      </c>
      <c r="C60" s="8" t="s">
        <v>76</v>
      </c>
      <c r="D60" s="50">
        <v>30</v>
      </c>
      <c r="E60" s="28"/>
      <c r="F60" s="46">
        <f t="shared" si="4"/>
        <v>0</v>
      </c>
      <c r="H60" s="2"/>
    </row>
    <row r="61" spans="1:8" ht="21.2" customHeight="1" thickBot="1" x14ac:dyDescent="0.25">
      <c r="A61" s="109" t="s">
        <v>73</v>
      </c>
      <c r="B61" s="109"/>
      <c r="C61" s="109"/>
      <c r="D61" s="109"/>
      <c r="E61" s="110"/>
      <c r="F61" s="56">
        <f>SUM(F58:F60)</f>
        <v>0</v>
      </c>
      <c r="H61" s="2"/>
    </row>
    <row r="62" spans="1:8" ht="12" customHeight="1" x14ac:dyDescent="0.2">
      <c r="A62" s="96"/>
      <c r="B62" s="97"/>
      <c r="C62" s="97"/>
      <c r="D62" s="97"/>
      <c r="E62" s="97"/>
      <c r="F62" s="98"/>
      <c r="H62" s="2"/>
    </row>
    <row r="63" spans="1:8" ht="21.2" customHeight="1" x14ac:dyDescent="0.2">
      <c r="A63" s="77" t="s">
        <v>79</v>
      </c>
      <c r="B63" s="111" t="s">
        <v>80</v>
      </c>
      <c r="C63" s="112"/>
      <c r="D63" s="112"/>
      <c r="E63" s="112"/>
      <c r="F63" s="113"/>
      <c r="H63" s="2"/>
    </row>
    <row r="64" spans="1:8" ht="71.25" x14ac:dyDescent="0.2">
      <c r="A64" s="8" t="s">
        <v>81</v>
      </c>
      <c r="B64" s="31" t="s">
        <v>87</v>
      </c>
      <c r="C64" s="8" t="s">
        <v>76</v>
      </c>
      <c r="D64" s="50">
        <v>28</v>
      </c>
      <c r="E64" s="28"/>
      <c r="F64" s="9">
        <f t="shared" ref="F64:F65" si="5">D64*E64</f>
        <v>0</v>
      </c>
      <c r="H64" s="2"/>
    </row>
    <row r="65" spans="1:8" ht="34.5" customHeight="1" x14ac:dyDescent="0.2">
      <c r="A65" s="8" t="s">
        <v>82</v>
      </c>
      <c r="B65" s="31" t="s">
        <v>83</v>
      </c>
      <c r="C65" s="8" t="s">
        <v>76</v>
      </c>
      <c r="D65" s="50">
        <v>60</v>
      </c>
      <c r="E65" s="36"/>
      <c r="F65" s="46">
        <f t="shared" si="5"/>
        <v>0</v>
      </c>
      <c r="H65" s="2"/>
    </row>
    <row r="66" spans="1:8" ht="85.5" x14ac:dyDescent="0.2">
      <c r="A66" s="121" t="s">
        <v>84</v>
      </c>
      <c r="B66" s="45" t="s">
        <v>98</v>
      </c>
      <c r="C66" s="10"/>
      <c r="D66" s="70"/>
      <c r="E66" s="73"/>
      <c r="F66" s="57"/>
      <c r="H66" s="2"/>
    </row>
    <row r="67" spans="1:8" ht="16.5" customHeight="1" x14ac:dyDescent="0.2">
      <c r="A67" s="122"/>
      <c r="B67" s="11" t="s">
        <v>85</v>
      </c>
      <c r="C67" s="11" t="s">
        <v>76</v>
      </c>
      <c r="D67" s="71">
        <v>26</v>
      </c>
      <c r="E67" s="74"/>
      <c r="F67" s="39">
        <f t="shared" ref="F67:F68" si="6">D67*E67</f>
        <v>0</v>
      </c>
      <c r="H67" s="2"/>
    </row>
    <row r="68" spans="1:8" ht="16.5" customHeight="1" thickBot="1" x14ac:dyDescent="0.25">
      <c r="A68" s="123"/>
      <c r="B68" s="15" t="s">
        <v>86</v>
      </c>
      <c r="C68" s="15" t="s">
        <v>76</v>
      </c>
      <c r="D68" s="72">
        <v>60</v>
      </c>
      <c r="E68" s="75"/>
      <c r="F68" s="39">
        <f t="shared" si="6"/>
        <v>0</v>
      </c>
      <c r="H68" s="2"/>
    </row>
    <row r="69" spans="1:8" ht="21.2" customHeight="1" thickBot="1" x14ac:dyDescent="0.25">
      <c r="A69" s="104" t="s">
        <v>104</v>
      </c>
      <c r="B69" s="104"/>
      <c r="C69" s="104"/>
      <c r="D69" s="104"/>
      <c r="E69" s="105"/>
      <c r="F69" s="95">
        <f>SUM(F64:F68)</f>
        <v>0</v>
      </c>
      <c r="H69" s="2"/>
    </row>
    <row r="70" spans="1:8" ht="12" customHeight="1" x14ac:dyDescent="0.2">
      <c r="A70" s="96"/>
      <c r="B70" s="97"/>
      <c r="C70" s="97"/>
      <c r="D70" s="97"/>
      <c r="E70" s="97"/>
      <c r="F70" s="98"/>
      <c r="H70" s="2"/>
    </row>
    <row r="71" spans="1:8" ht="12" customHeight="1" x14ac:dyDescent="0.2">
      <c r="A71" s="59"/>
      <c r="B71" s="60"/>
      <c r="C71" s="59"/>
      <c r="D71" s="61"/>
      <c r="E71" s="62"/>
      <c r="F71" s="63"/>
      <c r="H71" s="2"/>
    </row>
    <row r="72" spans="1:8" ht="12" customHeight="1" x14ac:dyDescent="0.2">
      <c r="A72" s="124" t="s">
        <v>88</v>
      </c>
      <c r="B72" s="124"/>
      <c r="C72" s="124"/>
      <c r="D72" s="49"/>
      <c r="E72" s="29"/>
      <c r="F72" s="19"/>
      <c r="H72" s="2"/>
    </row>
    <row r="73" spans="1:8" ht="15.6" customHeight="1" x14ac:dyDescent="0.2">
      <c r="A73" s="69" t="s">
        <v>99</v>
      </c>
      <c r="B73" s="69" t="s">
        <v>101</v>
      </c>
      <c r="C73" s="69" t="s">
        <v>100</v>
      </c>
      <c r="D73" s="49"/>
      <c r="E73" s="29"/>
      <c r="F73" s="19"/>
      <c r="H73" s="2"/>
    </row>
    <row r="74" spans="1:8" ht="15.6" customHeight="1" x14ac:dyDescent="0.2">
      <c r="A74" s="8"/>
      <c r="B74" s="64" t="s">
        <v>102</v>
      </c>
      <c r="C74" s="8"/>
      <c r="D74" s="49"/>
      <c r="E74" s="29"/>
      <c r="F74" s="19"/>
      <c r="H74" s="2"/>
    </row>
    <row r="75" spans="1:8" ht="15.6" customHeight="1" x14ac:dyDescent="0.2">
      <c r="A75" s="81" t="s">
        <v>4</v>
      </c>
      <c r="B75" s="82" t="s">
        <v>89</v>
      </c>
      <c r="C75" s="83">
        <f>F30</f>
        <v>0</v>
      </c>
      <c r="D75" s="49"/>
      <c r="E75" s="29"/>
      <c r="F75" s="19"/>
      <c r="H75" s="2"/>
    </row>
    <row r="76" spans="1:8" ht="15.6" customHeight="1" x14ac:dyDescent="0.2">
      <c r="A76" s="84" t="s">
        <v>37</v>
      </c>
      <c r="B76" s="85" t="s">
        <v>90</v>
      </c>
      <c r="C76" s="86">
        <f>F37</f>
        <v>0</v>
      </c>
      <c r="D76" s="49"/>
      <c r="E76" s="29"/>
      <c r="F76" s="19"/>
      <c r="H76" s="2"/>
    </row>
    <row r="77" spans="1:8" ht="15.6" customHeight="1" x14ac:dyDescent="0.2">
      <c r="A77" s="87" t="s">
        <v>60</v>
      </c>
      <c r="B77" s="88" t="s">
        <v>91</v>
      </c>
      <c r="C77" s="89">
        <f>F41</f>
        <v>0</v>
      </c>
      <c r="D77" s="49"/>
      <c r="E77" s="29"/>
      <c r="F77" s="19"/>
      <c r="H77" s="2"/>
    </row>
    <row r="78" spans="1:8" ht="15.6" customHeight="1" x14ac:dyDescent="0.2">
      <c r="A78" s="90" t="s">
        <v>63</v>
      </c>
      <c r="B78" s="91" t="s">
        <v>92</v>
      </c>
      <c r="C78" s="92">
        <f>F55</f>
        <v>0</v>
      </c>
      <c r="D78" s="49"/>
      <c r="E78" s="29"/>
      <c r="F78" s="19"/>
      <c r="H78" s="2"/>
    </row>
    <row r="79" spans="1:8" s="4" customFormat="1" ht="15.6" customHeight="1" x14ac:dyDescent="0.2">
      <c r="A79" s="78" t="s">
        <v>70</v>
      </c>
      <c r="B79" s="79" t="s">
        <v>93</v>
      </c>
      <c r="C79" s="80">
        <f>F61</f>
        <v>0</v>
      </c>
      <c r="D79" s="49"/>
      <c r="E79" s="29"/>
      <c r="F79" s="19"/>
    </row>
    <row r="80" spans="1:8" s="4" customFormat="1" ht="15.6" customHeight="1" x14ac:dyDescent="0.2">
      <c r="A80" s="68" t="s">
        <v>79</v>
      </c>
      <c r="B80" s="93" t="s">
        <v>94</v>
      </c>
      <c r="C80" s="94">
        <f>F69</f>
        <v>0</v>
      </c>
      <c r="D80" s="49"/>
      <c r="E80" s="29"/>
      <c r="F80" s="19"/>
    </row>
    <row r="81" spans="1:6" s="4" customFormat="1" ht="15.6" customHeight="1" x14ac:dyDescent="0.2">
      <c r="A81" s="8"/>
      <c r="B81" s="47" t="s">
        <v>95</v>
      </c>
      <c r="C81" s="58">
        <f>SUM(C75:C80)</f>
        <v>0</v>
      </c>
      <c r="D81" s="49"/>
      <c r="E81" s="29"/>
      <c r="F81" s="19"/>
    </row>
    <row r="82" spans="1:6" ht="15.6" customHeight="1" thickBot="1" x14ac:dyDescent="0.25">
      <c r="A82" s="8"/>
      <c r="B82" s="47" t="s">
        <v>96</v>
      </c>
      <c r="C82" s="66">
        <f>C81*25%</f>
        <v>0</v>
      </c>
      <c r="D82" s="49"/>
      <c r="E82" s="29"/>
      <c r="F82" s="19"/>
    </row>
    <row r="83" spans="1:6" ht="15.6" customHeight="1" thickBot="1" x14ac:dyDescent="0.25">
      <c r="A83" s="8"/>
      <c r="B83" s="65" t="s">
        <v>97</v>
      </c>
      <c r="C83" s="67">
        <f>SUM(C81:C82)</f>
        <v>0</v>
      </c>
      <c r="D83" s="49"/>
      <c r="E83" s="29"/>
      <c r="F83" s="19"/>
    </row>
    <row r="84" spans="1:6" ht="17.25" customHeight="1" x14ac:dyDescent="0.2">
      <c r="A84" s="13"/>
      <c r="B84" s="33"/>
      <c r="C84" s="13"/>
      <c r="D84" s="49"/>
      <c r="E84" s="29"/>
      <c r="F84" s="19"/>
    </row>
    <row r="85" spans="1:6" ht="14.25" x14ac:dyDescent="0.2">
      <c r="A85" s="13"/>
      <c r="B85" s="33"/>
      <c r="C85" s="13"/>
      <c r="D85" s="49"/>
      <c r="E85" s="29"/>
      <c r="F85" s="19"/>
    </row>
    <row r="86" spans="1:6" ht="14.25" x14ac:dyDescent="0.2">
      <c r="A86" s="13"/>
      <c r="B86" s="33"/>
      <c r="C86" s="24"/>
      <c r="D86" s="49"/>
      <c r="E86" s="29"/>
      <c r="F86" s="25"/>
    </row>
    <row r="87" spans="1:6" ht="14.25" x14ac:dyDescent="0.2">
      <c r="A87" s="13"/>
      <c r="B87" s="33" t="s">
        <v>5</v>
      </c>
      <c r="C87" s="24"/>
      <c r="D87" s="54"/>
      <c r="E87" s="30"/>
      <c r="F87" s="26"/>
    </row>
    <row r="88" spans="1:6" ht="14.25" x14ac:dyDescent="0.2">
      <c r="A88" s="13"/>
      <c r="B88" s="33"/>
      <c r="C88" s="24"/>
      <c r="D88" s="114" t="s">
        <v>103</v>
      </c>
      <c r="E88" s="114"/>
      <c r="F88" s="114"/>
    </row>
    <row r="89" spans="1:6" ht="14.25" x14ac:dyDescent="0.2">
      <c r="A89" s="13"/>
      <c r="B89" s="33"/>
      <c r="C89" s="13"/>
      <c r="D89" s="115"/>
      <c r="E89" s="115"/>
      <c r="F89" s="115"/>
    </row>
    <row r="90" spans="1:6" ht="14.25" x14ac:dyDescent="0.2">
      <c r="A90" s="13"/>
      <c r="B90" s="33"/>
      <c r="C90" s="13"/>
      <c r="D90" s="49"/>
      <c r="E90" s="29"/>
      <c r="F90" s="19"/>
    </row>
    <row r="91" spans="1:6" ht="14.25" x14ac:dyDescent="0.2">
      <c r="A91" s="13"/>
      <c r="B91" s="33"/>
      <c r="C91" s="13"/>
      <c r="D91" s="49"/>
      <c r="E91" s="29"/>
      <c r="F91" s="19"/>
    </row>
    <row r="92" spans="1:6" ht="14.25" x14ac:dyDescent="0.2">
      <c r="A92" s="13"/>
      <c r="B92" s="33"/>
      <c r="C92" s="13"/>
      <c r="D92" s="49"/>
      <c r="E92" s="29"/>
      <c r="F92" s="19"/>
    </row>
    <row r="93" spans="1:6" ht="14.25" x14ac:dyDescent="0.2">
      <c r="A93" s="13"/>
      <c r="B93" s="33"/>
      <c r="C93" s="13"/>
      <c r="D93" s="49"/>
      <c r="E93" s="29"/>
      <c r="F93" s="19"/>
    </row>
    <row r="94" spans="1:6" ht="14.25" x14ac:dyDescent="0.2">
      <c r="A94" s="13"/>
      <c r="B94" s="33"/>
      <c r="C94" s="13"/>
      <c r="D94" s="49"/>
      <c r="E94" s="29"/>
      <c r="F94" s="19"/>
    </row>
    <row r="95" spans="1:6" ht="14.25" x14ac:dyDescent="0.2">
      <c r="A95" s="13"/>
      <c r="B95" s="33"/>
      <c r="C95" s="13"/>
      <c r="D95" s="49"/>
      <c r="E95" s="29"/>
      <c r="F95" s="19"/>
    </row>
    <row r="96" spans="1:6" ht="14.25" x14ac:dyDescent="0.2">
      <c r="A96" s="13"/>
      <c r="B96" s="33"/>
      <c r="C96" s="13"/>
      <c r="D96" s="49"/>
      <c r="E96" s="29"/>
      <c r="F96" s="19"/>
    </row>
    <row r="97" spans="1:6" ht="14.25" x14ac:dyDescent="0.2">
      <c r="A97" s="13"/>
      <c r="B97" s="33"/>
      <c r="C97" s="13"/>
      <c r="D97" s="49"/>
      <c r="E97" s="29"/>
      <c r="F97" s="19"/>
    </row>
    <row r="98" spans="1:6" ht="14.25" x14ac:dyDescent="0.2">
      <c r="A98" s="13"/>
      <c r="B98" s="33"/>
      <c r="C98" s="13"/>
      <c r="D98" s="49"/>
      <c r="E98" s="29"/>
      <c r="F98" s="19"/>
    </row>
    <row r="99" spans="1:6" ht="14.25" x14ac:dyDescent="0.2">
      <c r="A99" s="13"/>
      <c r="B99" s="33"/>
      <c r="C99" s="13"/>
      <c r="D99" s="49"/>
      <c r="E99" s="29"/>
      <c r="F99" s="19"/>
    </row>
    <row r="100" spans="1:6" ht="14.25" x14ac:dyDescent="0.2">
      <c r="A100" s="13"/>
      <c r="B100" s="33"/>
      <c r="C100" s="13"/>
      <c r="D100" s="49"/>
      <c r="E100" s="29"/>
      <c r="F100" s="19"/>
    </row>
    <row r="101" spans="1:6" ht="14.25" x14ac:dyDescent="0.2">
      <c r="A101" s="13"/>
      <c r="B101" s="33"/>
      <c r="C101" s="13"/>
      <c r="D101" s="49"/>
      <c r="E101" s="29"/>
      <c r="F101" s="19"/>
    </row>
  </sheetData>
  <mergeCells count="27">
    <mergeCell ref="D88:F89"/>
    <mergeCell ref="B11:F11"/>
    <mergeCell ref="A30:E30"/>
    <mergeCell ref="A31:F31"/>
    <mergeCell ref="A14:A22"/>
    <mergeCell ref="A44:A51"/>
    <mergeCell ref="A66:A68"/>
    <mergeCell ref="A72:C72"/>
    <mergeCell ref="A25:A29"/>
    <mergeCell ref="B32:F32"/>
    <mergeCell ref="A33:A36"/>
    <mergeCell ref="A37:E37"/>
    <mergeCell ref="A38:F38"/>
    <mergeCell ref="B39:F39"/>
    <mergeCell ref="A41:E41"/>
    <mergeCell ref="A42:F42"/>
    <mergeCell ref="A70:F70"/>
    <mergeCell ref="A1:F1"/>
    <mergeCell ref="A8:F8"/>
    <mergeCell ref="B43:F43"/>
    <mergeCell ref="A55:E55"/>
    <mergeCell ref="A69:E69"/>
    <mergeCell ref="A56:F56"/>
    <mergeCell ref="B57:F57"/>
    <mergeCell ref="A61:E61"/>
    <mergeCell ref="A62:F62"/>
    <mergeCell ref="B63:F63"/>
  </mergeCells>
  <pageMargins left="0.7" right="0.7" top="0.75" bottom="0.75" header="0.3" footer="0.3"/>
  <pageSetup paperSize="9" fitToWidth="0" orientation="portrait" r:id="rId1"/>
  <headerFooter>
    <oddHeader xml:space="preserve">&amp;LPrilog 2.
</oddHeader>
  </headerFooter>
  <rowBreaks count="2" manualBreakCount="2">
    <brk id="42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Geodetske usluge</vt:lpstr>
    </vt:vector>
  </TitlesOfParts>
  <Company>TERMOPLIN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ikrajina</cp:lastModifiedBy>
  <cp:lastPrinted>2025-06-18T09:27:15Z</cp:lastPrinted>
  <dcterms:created xsi:type="dcterms:W3CDTF">2009-02-18T10:17:53Z</dcterms:created>
  <dcterms:modified xsi:type="dcterms:W3CDTF">2025-07-04T11:57:56Z</dcterms:modified>
</cp:coreProperties>
</file>